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externalReferences>
    <externalReference r:id="rId4"/>
  </externalReference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<sst xmlns="http://schemas.openxmlformats.org/spreadsheetml/2006/main" count="81" uniqueCount="78">
  <si>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</si>
  <si>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</si>
  <si>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</si>
  <si>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</si>
  <si>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</si>
  <si>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</si>
  <si>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n0</t>
  </si>
  <si>
    <t>n0x</t>
  </si>
  <si>
    <t>n1x</t>
  </si>
  <si>
    <t>={"";"одинz";"дваz";"триz";"четыреz";"пятьz";"шестьz";"семьz";"восемьz";"девятьz"}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</si>
  <si>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</si>
  <si>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={"";"стоz";"двестиz";"тристаz";"четырестаz";"пятьсотz";"шестьсотz";"семьсотz";"восемьсотz";"девятьсотz"}</t>
  </si>
  <si>
    <t>={"";"однаz";"двеz";"триz";"четыреz";"пятьz";"шестьz";"семьz";"восемьz";"девятьz"}</t>
  </si>
  <si>
    <t>СУММА ПРОПИСЬЮ</t>
  </si>
  <si>
    <t>n_1</t>
  </si>
  <si>
    <t>n_2</t>
  </si>
  <si>
    <t>n_3</t>
  </si>
  <si>
    <t>n_4</t>
  </si>
  <si>
    <t>n_5</t>
  </si>
  <si>
    <t>мил</t>
  </si>
  <si>
    <t>={0;"овz":1;"z":2;"аz":5;"овz"}</t>
  </si>
  <si>
    <t>тыс</t>
  </si>
  <si>
    <t>={0;"тысячz":1;"тысячаz":2;"тысячиz":5;"тысячz"}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</si>
  <si>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")&amp;ЕСЛИ(ОТБР(ТЕКСТ(A1;n0));"";"Ноль ")&amp;"рубл"&amp;ВПР(ОСТАТ(МАКС(ОСТАТ(ПСТР(ТЕКСТ(A1;n0);11;2)-11;100);9);10);{0;"ь ":1;"я ":4;"ей "};2)&amp;ПРАВСИМВ(ТЕКСТ(A1;n0);2)&amp;" копе"&amp;ВПР(ОСТАТ(МАКС(ОСТАТ(ПРАВСИМВ(ТЕКСТ(A1;n0);2)-11;100);9);10);{0;"йка":1;"йки":4;"ек"};2)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</si>
  <si>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")&amp;IF(TRUNC(TEXT(A1,n0)),"","Ноль ")&amp;"рубл"&amp;VLOOKUP(MOD(MAX(MOD(MID(TEXT(A1,n0),11,2)-11,100),9),10),{0,"ь ";1,"я ";4,"ей "},2)&amp;RIGHT(TEXT(A1,n0),2)&amp;" копе"&amp;VLOOKUP(MOD(MAX(MOD(RIGHT(TEXT(A1,n0),2)-11,100),9),10),{0,"йка";1,"йки";4,"ек"},2)</t>
  </si>
  <si>
    <t>=ЕСЛИ(n_3=1;n_2;n_3&amp;n_1)</t>
  </si>
  <si>
    <t>=ЕСЛИ(n_3=1;n_2;n_3&amp;n_5)</t>
  </si>
  <si>
    <t>={"":1:"двадцатьz":"тридцатьz":"сорокz":"пятьдесятz":"шестьдесятz":"семьдесятz":"восемьдесятz":"девяностоz"}</t>
  </si>
  <si>
    <t>="000000000000"&amp;ПСТР(1/2;2;1)&amp;"00"</t>
  </si>
  <si>
    <t xml:space="preserve">один </t>
  </si>
  <si>
    <t>одна</t>
  </si>
  <si>
    <t xml:space="preserve">десять </t>
  </si>
  <si>
    <t xml:space="preserve">два </t>
  </si>
  <si>
    <t>дві</t>
  </si>
  <si>
    <t>одинадцять</t>
  </si>
  <si>
    <t>двадцять</t>
  </si>
  <si>
    <t xml:space="preserve">двісті </t>
  </si>
  <si>
    <t xml:space="preserve">три </t>
  </si>
  <si>
    <t>дванадцять</t>
  </si>
  <si>
    <t>тридцять</t>
  </si>
  <si>
    <t xml:space="preserve">триста </t>
  </si>
  <si>
    <t>чотири</t>
  </si>
  <si>
    <t>тринадцять</t>
  </si>
  <si>
    <t>сорок</t>
  </si>
  <si>
    <t xml:space="preserve">чотириста </t>
  </si>
  <si>
    <t>п'ять</t>
  </si>
  <si>
    <t>чотирнадцять</t>
  </si>
  <si>
    <t>п'ятдесят</t>
  </si>
  <si>
    <t xml:space="preserve">п'ятсот </t>
  </si>
  <si>
    <t>шість</t>
  </si>
  <si>
    <t>п'ятнадцять</t>
  </si>
  <si>
    <t>шістдесят</t>
  </si>
  <si>
    <t xml:space="preserve">шістсот </t>
  </si>
  <si>
    <t>сім</t>
  </si>
  <si>
    <t>шістнадцять</t>
  </si>
  <si>
    <t>сімдесят</t>
  </si>
  <si>
    <t xml:space="preserve">сімсот </t>
  </si>
  <si>
    <t>вісім</t>
  </si>
  <si>
    <t>сімнадцять</t>
  </si>
  <si>
    <t>вісімдесят</t>
  </si>
  <si>
    <t xml:space="preserve">вісімсот </t>
  </si>
  <si>
    <t>дев'ять</t>
  </si>
  <si>
    <t>вісімнадцять</t>
  </si>
  <si>
    <t>дев'яносто</t>
  </si>
  <si>
    <t xml:space="preserve">дев'ятсот </t>
  </si>
  <si>
    <t>дев'ятнадцять</t>
  </si>
  <si>
    <t>рубл</t>
  </si>
  <si>
    <t>{0;"ь ":1;"я ":4;"ів "}</t>
  </si>
  <si>
    <t>копі</t>
  </si>
  <si>
    <t>{0;"йка":1;"йки":4;"йок"</t>
  </si>
  <si>
    <t>тисяч</t>
  </si>
  <si>
    <t>мільйон</t>
  </si>
  <si>
    <t>мільярд</t>
  </si>
  <si>
    <t>нуль</t>
  </si>
  <si>
    <t>например</t>
  </si>
  <si>
    <t>Один мільйон двісті тисяч сто п'ятдесят три рубля 22 копійки</t>
  </si>
  <si>
    <t>і</t>
  </si>
  <si>
    <t>ів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</si>
</sst>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"/>
      <family val="2"/>
    </font>
    <font>
      <b/>
      <sz val="10"/>
      <color indexed="14"/>
      <name val="Arial Cyr"/>
      <family val="0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C00CC"/>
      <name val="Arial"/>
      <family val="2"/>
    </font>
    <font>
      <b/>
      <sz val="10"/>
      <color rgb="FFCC00CC"/>
      <name val="Arial Cyr"/>
      <family val="0"/>
    </font>
    <font>
      <b/>
      <sz val="10"/>
      <color rgb="FFCC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NumberFormat="1" applyFont="1" applyAlignment="1">
      <alignment/>
    </xf>
    <xf numFmtId="0" fontId="45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6;&#1083;&#1103;%20&#1086;&#1073;&#1084;&#1077;&#1085;&#1072;\&#1070;&#1051;&#1071;%20&#1041;&#1048;&#1043;&#1041;&#1054;&#1056;&#1044;\&#1040;&#1082;&#1090;&#1099;%20&#1074;&#1099;&#1087;&#1086;&#1083;&#1085;&#1077;&#1085;&#1085;&#1099;&#1093;%20&#1088;&#1072;&#1073;&#1086;&#1090;\&#1040;&#1082;&#1090;%20&#1074;&#1099;&#1087;&#1086;&#1083;&#1085;&#1077;&#1077;&#1085;&#1099;&#1093;%20&#1088;&#1072;&#1073;&#1086;&#1090;%20&#1054;&#1041;&#1065;&#1048;&#1045;%20&#1072;&#1087;&#1088;&#1077;&#1083;&#1100;-%20&#1087;&#1088;&#1086;&#1074;&#1077;&#1088;&#1077;&#1085;&#108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2 (2)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9">
      <selection activeCell="D66" sqref="D66"/>
    </sheetView>
  </sheetViews>
  <sheetFormatPr defaultColWidth="9.140625" defaultRowHeight="12.75"/>
  <cols>
    <col min="1" max="1" width="18.8515625" style="0" customWidth="1"/>
    <col min="2" max="2" width="9.7109375" style="0" bestFit="1" customWidth="1"/>
  </cols>
  <sheetData>
    <row r="1" spans="1:2" s="8" customFormat="1" ht="18">
      <c r="A1" s="8" t="s">
        <v>13</v>
      </c>
      <c r="B1" s="12"/>
    </row>
    <row r="2" s="9" customFormat="1" ht="12.75">
      <c r="B2" s="7"/>
    </row>
    <row r="3" spans="1:2" ht="12.75">
      <c r="A3" s="4">
        <v>999999999999.99</v>
      </c>
      <c r="B3" s="12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")&amp;"рубл"&amp;VLOOKUP(MOD(MAX(MOD(MID(TEXT(A3,n0),11,2)-11,100),9),10),{0,"ь ";1,"я ";4,"ей "},2)&amp;RIGHT(TEXT(A3,n0),2)&amp;" копе"&amp;VLOOKUP(MOD(MAX(MOD(RIGHT(TEXT(A3,n0),2)-11,100),9),10),{0,"йка";1,"йки";4,"ек"},2)</f>
        <v>Девятьсот девяносто девять миллиардов девятьсот девяносто девять миллионов девятьсот девяносто девять тысяч девятьсот девяносто девять рублей 99 копеек</v>
      </c>
    </row>
    <row r="4" spans="1:13" s="5" customFormat="1" ht="12.75">
      <c r="A4" s="5" t="s">
        <v>2</v>
      </c>
      <c r="F4"/>
      <c r="G4"/>
      <c r="H4"/>
      <c r="J4"/>
      <c r="K4"/>
      <c r="L4"/>
      <c r="M4"/>
    </row>
    <row r="5" spans="1:2" ht="12.75">
      <c r="A5" s="4">
        <v>0.23</v>
      </c>
      <c r="B5" s="12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")&amp;"рубл"&amp;VLOOKUP(MOD(MAX(MOD(MID(TEXT(A5,n0),11,2)-11,100),9),10),{0,"ь ";1,"я ";4,"ей "},2)&amp;RIGHT(TEXT(A5,n0),2)&amp;" копе"&amp;VLOOKUP(MOD(MAX(MOD(RIGHT(TEXT(A5,n0),2)-11,100),9),10),{0,"йка";1,"йки";4,"ек"},2)</f>
        <v>Ноль рублей 23 копейки</v>
      </c>
    </row>
    <row r="6" spans="1:2" ht="12.75">
      <c r="A6" s="4">
        <v>1</v>
      </c>
      <c r="B6" s="12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n0x,MID(TEXT(A6,n0),11,1)+1,MID(TEXT(A6,n0),12,1)+1)),"z"," ")&amp;IF(TRUNC(TEXT(A6,n0)),"","Ноль ")&amp;"рубл"&amp;VLOOKUP(MOD(MAX(MOD(MID(TEXT(A6,n0),11,2)-11,100),9),10),{0,"ь ";1,"я ";4,"ей "},2)&amp;RIGHT(TEXT(A6,n0),2)&amp;" копе"&amp;VLOOKUP(MOD(MAX(MOD(RIGHT(TEXT(A6,n0),2)-11,100),9),10),{0,"йка";1,"йки";4,"ек"},2)</f>
        <v>Один рубль 00 копеек</v>
      </c>
    </row>
    <row r="7" spans="1:2" ht="12.75">
      <c r="A7" s="4">
        <v>2.01</v>
      </c>
      <c r="B7" s="12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n0x,MID(TEXT(A7,n0),11,1)+1,MID(TEXT(A7,n0),12,1)+1)),"z"," ")&amp;IF(TRUNC(TEXT(A7,n0)),"","Ноль ")&amp;"рубл"&amp;VLOOKUP(MOD(MAX(MOD(MID(TEXT(A7,n0),11,2)-11,100),9),10),{0,"ь ";1,"я ";4,"ей "},2)&amp;RIGHT(TEXT(A7,n0),2)&amp;" копе"&amp;VLOOKUP(MOD(MAX(MOD(RIGHT(TEXT(A7,n0),2)-11,100),9),10),{0,"йка";1,"йки";4,"ек"},2)</f>
        <v>Два рубля 01 копейка</v>
      </c>
    </row>
    <row r="8" spans="1:2" ht="12.75">
      <c r="A8" s="4">
        <v>4.99</v>
      </c>
      <c r="B8" s="12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n0x,MID(TEXT(A8,n0),11,1)+1,MID(TEXT(A8,n0),12,1)+1)),"z"," ")&amp;IF(TRUNC(TEXT(A8,n0)),"","Ноль ")&amp;"рубл"&amp;VLOOKUP(MOD(MAX(MOD(MID(TEXT(A8,n0),11,2)-11,100),9),10),{0,"ь ";1,"я ";4,"ей "},2)&amp;RIGHT(TEXT(A8,n0),2)&amp;" копе"&amp;VLOOKUP(MOD(MAX(MOD(RIGHT(TEXT(A8,n0),2)-11,100),9),10),{0,"йка";1,"йки";4,"ек"},2)</f>
        <v>Четыре рубля 99 копеек</v>
      </c>
    </row>
    <row r="9" spans="1:2" ht="12.75">
      <c r="A9" s="4">
        <v>5.11</v>
      </c>
      <c r="B9" s="12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n0x,MID(TEXT(A9,n0),11,1)+1,MID(TEXT(A9,n0),12,1)+1)),"z"," ")&amp;IF(TRUNC(TEXT(A9,n0)),"","Ноль ")&amp;"рубл"&amp;VLOOKUP(MOD(MAX(MOD(MID(TEXT(A9,n0),11,2)-11,100),9),10),{0,"ь ";1,"я ";4,"ей "},2)&amp;RIGHT(TEXT(A9,n0),2)&amp;" копе"&amp;VLOOKUP(MOD(MAX(MOD(RIGHT(TEXT(A9,n0),2)-11,100),9),10),{0,"йка";1,"йки";4,"ек"},2)</f>
        <v>Пять рублей 11 копеек</v>
      </c>
    </row>
    <row r="10" spans="1:2" ht="12.75">
      <c r="A10" s="4">
        <v>10.12</v>
      </c>
      <c r="B10" s="12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n0x,MID(TEXT(A10,n0),11,1)+1,MID(TEXT(A10,n0),12,1)+1)),"z"," ")&amp;IF(TRUNC(TEXT(A10,n0)),"","Ноль ")&amp;"рубл"&amp;VLOOKUP(MOD(MAX(MOD(MID(TEXT(A10,n0),11,2)-11,100),9),10),{0,"ь ";1,"я ";4,"ей "},2)&amp;RIGHT(TEXT(A10,n0),2)&amp;" копе"&amp;VLOOKUP(MOD(MAX(MOD(RIGHT(TEXT(A10,n0),2)-11,100),9),10),{0,"йка";1,"йки";4,"ек"},2)</f>
        <v>Десять рублей 12 копеек</v>
      </c>
    </row>
    <row r="11" spans="1:2" ht="12.75">
      <c r="A11" s="4">
        <v>11.21</v>
      </c>
      <c r="B11" s="12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n0x,MID(TEXT(A11,n0),11,1)+1,MID(TEXT(A11,n0),12,1)+1)),"z"," ")&amp;IF(TRUNC(TEXT(A11,n0)),"","Ноль ")&amp;"рубл"&amp;VLOOKUP(MOD(MAX(MOD(MID(TEXT(A11,n0),11,2)-11,100),9),10),{0,"ь ";1,"я ";4,"ей "},2)&amp;RIGHT(TEXT(A11,n0),2)&amp;" копе"&amp;VLOOKUP(MOD(MAX(MOD(RIGHT(TEXT(A11,n0),2)-11,100),9),10),{0,"йка";1,"йки";4,"ек"},2)</f>
        <v>Одиннадцать рублей 21 копейка</v>
      </c>
    </row>
    <row r="12" spans="1:2" ht="12.75">
      <c r="A12" s="4">
        <v>12.43</v>
      </c>
      <c r="B12" s="12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n0x,MID(TEXT(A12,n0),11,1)+1,MID(TEXT(A12,n0),12,1)+1)),"z"," ")&amp;IF(TRUNC(TEXT(A12,n0)),"","Ноль ")&amp;"рубл"&amp;VLOOKUP(MOD(MAX(MOD(MID(TEXT(A12,n0),11,2)-11,100),9),10),{0,"ь ";1,"я ";4,"ей "},2)&amp;RIGHT(TEXT(A12,n0),2)&amp;" копе"&amp;VLOOKUP(MOD(MAX(MOD(RIGHT(TEXT(A12,n0),2)-11,100),9),10),{0,"йка";1,"йки";4,"ек"},2)</f>
        <v>Двенадцать рублей 43 копейки</v>
      </c>
    </row>
    <row r="13" spans="1:2" ht="12.75">
      <c r="A13" s="4">
        <v>21</v>
      </c>
      <c r="B13" s="12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n0x,MID(TEXT(A13,n0),11,1)+1,MID(TEXT(A13,n0),12,1)+1)),"z"," ")&amp;IF(TRUNC(TEXT(A13,n0)),"","Ноль ")&amp;"рубл"&amp;VLOOKUP(MOD(MAX(MOD(MID(TEXT(A13,n0),11,2)-11,100),9),10),{0,"ь ";1,"я ";4,"ей "},2)&amp;RIGHT(TEXT(A13,n0),2)&amp;" копе"&amp;VLOOKUP(MOD(MAX(MOD(RIGHT(TEXT(A13,n0),2)-11,100),9),10),{0,"йка";1,"йки";4,"ек"},2)</f>
        <v>Двадцать один рубль 00 копеек</v>
      </c>
    </row>
    <row r="14" spans="1:2" ht="12.75">
      <c r="A14" s="4">
        <v>100</v>
      </c>
      <c r="B14" s="12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n0x,MID(TEXT(A14,n0),11,1)+1,MID(TEXT(A14,n0),12,1)+1)),"z"," ")&amp;IF(TRUNC(TEXT(A14,n0)),"","Ноль ")&amp;"рубл"&amp;VLOOKUP(MOD(MAX(MOD(MID(TEXT(A14,n0),11,2)-11,100),9),10),{0,"ь ";1,"я ";4,"ей "},2)&amp;RIGHT(TEXT(A14,n0),2)&amp;" копе"&amp;VLOOKUP(MOD(MAX(MOD(RIGHT(TEXT(A14,n0),2)-11,100),9),10),{0,"йка";1,"йки";4,"ек"},2)</f>
        <v>Сто рублей 00 копеек</v>
      </c>
    </row>
    <row r="15" spans="1:2" ht="12.75">
      <c r="A15" s="4">
        <v>101.2</v>
      </c>
      <c r="B15" s="12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n0x,MID(TEXT(A15,n0),11,1)+1,MID(TEXT(A15,n0),12,1)+1)),"z"," ")&amp;IF(TRUNC(TEXT(A15,n0)),"","Ноль ")&amp;"рубл"&amp;VLOOKUP(MOD(MAX(MOD(MID(TEXT(A15,n0),11,2)-11,100),9),10),{0,"ь ";1,"я ";4,"ей "},2)&amp;RIGHT(TEXT(A15,n0),2)&amp;" копе"&amp;VLOOKUP(MOD(MAX(MOD(RIGHT(TEXT(A15,n0),2)-11,100),9),10),{0,"йка";1,"йки";4,"ек"},2)</f>
        <v>Сто один рубль 20 копеек</v>
      </c>
    </row>
    <row r="16" spans="1:2" ht="12.75">
      <c r="A16" s="4">
        <v>121.22</v>
      </c>
      <c r="B16" s="12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n0x,MID(TEXT(A16,n0),11,1)+1,MID(TEXT(A16,n0),12,1)+1)),"z"," ")&amp;IF(TRUNC(TEXT(A16,n0)),"","Ноль ")&amp;"рубл"&amp;VLOOKUP(MOD(MAX(MOD(MID(TEXT(A16,n0),11,2)-11,100),9),10),{0,"ь ";1,"я ";4,"ей "},2)&amp;RIGHT(TEXT(A16,n0),2)&amp;" копе"&amp;VLOOKUP(MOD(MAX(MOD(RIGHT(TEXT(A16,n0),2)-11,100),9),10),{0,"йка";1,"йки";4,"ек"},2)</f>
        <v>Сто двадцать один рубль 22 копейки</v>
      </c>
    </row>
    <row r="17" spans="1:2" ht="12.75">
      <c r="A17" s="4">
        <v>1000.16</v>
      </c>
      <c r="B17" s="12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n0x,MID(TEXT(A17,n0),11,1)+1,MID(TEXT(A17,n0),12,1)+1)),"z"," ")&amp;IF(TRUNC(TEXT(A17,n0)),"","Ноль ")&amp;"рубл"&amp;VLOOKUP(MOD(MAX(MOD(MID(TEXT(A17,n0),11,2)-11,100),9),10),{0,"ь ";1,"я ";4,"ей "},2)&amp;RIGHT(TEXT(A17,n0),2)&amp;" копе"&amp;VLOOKUP(MOD(MAX(MOD(RIGHT(TEXT(A17,n0),2)-11,100),9),10),{0,"йка";1,"йки";4,"ек"},2)</f>
        <v>Одна тысяча рублей 16 копеек</v>
      </c>
    </row>
    <row r="18" spans="1:2" ht="12.75">
      <c r="A18" s="4">
        <v>1002.51</v>
      </c>
      <c r="B18" s="12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n0x,MID(TEXT(A18,n0),11,1)+1,MID(TEXT(A18,n0),12,1)+1)),"z"," ")&amp;IF(TRUNC(TEXT(A18,n0)),"","Ноль ")&amp;"рубл"&amp;VLOOKUP(MOD(MAX(MOD(MID(TEXT(A18,n0),11,2)-11,100),9),10),{0,"ь ";1,"я ";4,"ей "},2)&amp;RIGHT(TEXT(A18,n0),2)&amp;" копе"&amp;VLOOKUP(MOD(MAX(MOD(RIGHT(TEXT(A18,n0),2)-11,100),9),10),{0,"йка";1,"йки";4,"ек"},2)</f>
        <v>Одна тысяча два рубля 51 копейка</v>
      </c>
    </row>
    <row r="19" spans="1:2" ht="12.75">
      <c r="A19" s="4">
        <v>120101.1</v>
      </c>
      <c r="B19" s="12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n0x,MID(TEXT(A19,n0),11,1)+1,MID(TEXT(A19,n0),12,1)+1)),"z"," ")&amp;IF(TRUNC(TEXT(A19,n0)),"","Ноль ")&amp;"рубл"&amp;VLOOKUP(MOD(MAX(MOD(MID(TEXT(A19,n0),11,2)-11,100),9),10),{0,"ь ";1,"я ";4,"ей "},2)&amp;RIGHT(TEXT(A19,n0),2)&amp;" копе"&amp;VLOOKUP(MOD(MAX(MOD(RIGHT(TEXT(A19,n0),2)-11,100),9),10),{0,"йка";1,"йки";4,"ек"},2)</f>
        <v>Сто двадцать тысяч сто один рубль 10 копеек</v>
      </c>
    </row>
    <row r="20" spans="1:2" ht="12.75">
      <c r="A20" s="4">
        <v>2000000</v>
      </c>
      <c r="B20" s="12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n0x,MID(TEXT(A20,n0),11,1)+1,MID(TEXT(A20,n0),12,1)+1)),"z"," ")&amp;IF(TRUNC(TEXT(A20,n0)),"","Ноль ")&amp;"рубл"&amp;VLOOKUP(MOD(MAX(MOD(MID(TEXT(A20,n0),11,2)-11,100),9),10),{0,"ь ";1,"я ";4,"ей "},2)&amp;RIGHT(TEXT(A20,n0),2)&amp;" копе"&amp;VLOOKUP(MOD(MAX(MOD(RIGHT(TEXT(A20,n0),2)-11,100),9),10),{0,"йка";1,"йки";4,"ек"},2)</f>
        <v>Два миллиона рублей 00 копеек</v>
      </c>
    </row>
    <row r="21" spans="1:2" ht="12.75">
      <c r="A21" s="4">
        <v>11102345.23</v>
      </c>
      <c r="B21" s="12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n0x,MID(TEXT(A21,n0),11,1)+1,MID(TEXT(A21,n0),12,1)+1)),"z"," ")&amp;IF(TRUNC(TEXT(A21,n0)),"","Ноль ")&amp;"рубл"&amp;VLOOKUP(MOD(MAX(MOD(MID(TEXT(A21,n0),11,2)-11,100),9),10),{0,"ь ";1,"я ";4,"ей "},2)&amp;RIGHT(TEXT(A21,n0),2)&amp;" копе"&amp;VLOOKUP(MOD(MAX(MOD(RIGHT(TEXT(A21,n0),2)-11,100),9),10),{0,"йка";1,"йки";4,"ек"},2)</f>
        <v>Одиннадцать миллионов сто две тысячи триста сорок пять рублей 23 копейки</v>
      </c>
    </row>
    <row r="22" spans="1:2" ht="12.75">
      <c r="A22" s="4">
        <v>123456789.32</v>
      </c>
      <c r="B22" s="12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n0x,MID(TEXT(A22,n0),11,1)+1,MID(TEXT(A22,n0),12,1)+1)),"z"," ")&amp;IF(TRUNC(TEXT(A22,n0)),"","Ноль ")&amp;"рубл"&amp;VLOOKUP(MOD(MAX(MOD(MID(TEXT(A22,n0),11,2)-11,100),9),10),{0,"ь ";1,"я ";4,"ей "},2)&amp;RIGHT(TEXT(A22,n0),2)&amp;" копе"&amp;VLOOKUP(MOD(MAX(MOD(RIGHT(TEXT(A22,n0),2)-11,100),9),10),{0,"йка";1,"йки";4,"ек"},2)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23" spans="1:16" ht="12.75">
      <c r="A23" s="4"/>
      <c r="B23" s="12"/>
      <c r="P23" s="11"/>
    </row>
    <row r="24" spans="1:13" s="5" customFormat="1" ht="12.75">
      <c r="A24" s="6" t="s">
        <v>3</v>
      </c>
      <c r="J24"/>
      <c r="K24"/>
      <c r="L24"/>
      <c r="M24"/>
    </row>
    <row r="25" spans="1:2" ht="12.75">
      <c r="A25" s="4">
        <f ca="1">ROUND((RAND()*1000000),2)</f>
        <v>560825.42</v>
      </c>
      <c r="B25" s="12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n0x,MID(TEXT(A25,n0),11,1)+1,MID(TEXT(A25,n0),12,1)+1)),"z"," ")&amp;IF(TRUNC(TEXT(A25,n0)),"","Ноль ")&amp;"рубл"&amp;VLOOKUP(MOD(MAX(MOD(MID(TEXT(A25,n0),11,2)-11,100),9),10),{0,"ь ";1,"я ";4,"ей "},2)&amp;RIGHT(TEXT(A25,n0),2)&amp;" копе"&amp;VLOOKUP(MOD(MAX(MOD(RIGHT(TEXT(A25,n0),2)-11,100),9),10),{0,"йка";1,"йки";4,"ек"},2)</f>
        <v>Пятьсот шестьдесят тысяч восемьсот двадцать пять рублей 42 копейки</v>
      </c>
    </row>
    <row r="26" spans="1:2" ht="12.75">
      <c r="A26" s="4">
        <f ca="1">ROUND((RAND()*10000000),2)</f>
        <v>555329.63</v>
      </c>
      <c r="B26" s="12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n0x,MID(TEXT(A26,n0),11,1)+1,MID(TEXT(A26,n0),12,1)+1)),"z"," ")&amp;IF(TRUNC(TEXT(A26,n0)),"","Ноль ")&amp;"рубл"&amp;VLOOKUP(MOD(MAX(MOD(MID(TEXT(A26,n0),11,2)-11,100),9),10),{0,"ь ";1,"я ";4,"ей "},2)&amp;RIGHT(TEXT(A26,n0),2)&amp;" копе"&amp;VLOOKUP(MOD(MAX(MOD(RIGHT(TEXT(A26,n0),2)-11,100),9),10),{0,"йка";1,"йки";4,"ек"},2)</f>
        <v>Пятьсот пятьдесят пять тысяч триста двадцать девять рублей 63 копейки</v>
      </c>
    </row>
    <row r="27" spans="1:2" ht="12.75">
      <c r="A27" s="4">
        <f ca="1">ROUND((RAND()*100000000),2)</f>
        <v>97610648.26</v>
      </c>
      <c r="B27" s="12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n0x,MID(TEXT(A27,n0),11,1)+1,MID(TEXT(A27,n0),12,1)+1)),"z"," ")&amp;IF(TRUNC(TEXT(A27,n0)),"","Ноль ")&amp;"рубл"&amp;VLOOKUP(MOD(MAX(MOD(MID(TEXT(A27,n0),11,2)-11,100),9),10),{0,"ь ";1,"я ";4,"ей "},2)&amp;RIGHT(TEXT(A27,n0),2)&amp;" копе"&amp;VLOOKUP(MOD(MAX(MOD(RIGHT(TEXT(A27,n0),2)-11,100),9),10),{0,"йка";1,"йки";4,"ек"},2)</f>
        <v>Девяносто семь миллионов шестьсот десять тысяч шестьсот сорок восемь рублей 26 копеек</v>
      </c>
    </row>
    <row r="28" spans="1:2" ht="12.75">
      <c r="A28" s="4">
        <f ca="1">ROUND((RAND()*1000000000),2)</f>
        <v>234529544.36</v>
      </c>
      <c r="B28" s="12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n0x,MID(TEXT(A28,n0),11,1)+1,MID(TEXT(A28,n0),12,1)+1)),"z"," ")&amp;IF(TRUNC(TEXT(A28,n0)),"","Ноль ")&amp;"рубл"&amp;VLOOKUP(MOD(MAX(MOD(MID(TEXT(A28,n0),11,2)-11,100),9),10),{0,"ь ";1,"я ";4,"ей "},2)&amp;RIGHT(TEXT(A28,n0),2)&amp;" копе"&amp;VLOOKUP(MOD(MAX(MOD(RIGHT(TEXT(A28,n0),2)-11,100),9),10),{0,"йка";1,"йки";4,"ек"},2)</f>
        <v>Двести тридцать четыре миллиона пятьсот двадцать девять тысяч пятьсот сорок четыре рубля 36 копеек</v>
      </c>
    </row>
    <row r="29" spans="1:2" ht="12.75">
      <c r="A29" s="4">
        <f ca="1">ROUND((RAND()*1000000000000),2)</f>
        <v>308559975681.82</v>
      </c>
      <c r="B29" s="12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n0x,MID(TEXT(A29,n0),11,1)+1,MID(TEXT(A29,n0),12,1)+1)),"z"," ")&amp;IF(TRUNC(TEXT(A29,n0)),"","Ноль ")&amp;"рубл"&amp;VLOOKUP(MOD(MAX(MOD(MID(TEXT(A29,n0),11,2)-11,100),9),10),{0,"ь ";1,"я ";4,"ей "},2)&amp;RIGHT(TEXT(A29,n0),2)&amp;" копе"&amp;VLOOKUP(MOD(MAX(MOD(RIGHT(TEXT(A29,n0),2)-11,100),9),10),{0,"йка";1,"йки";4,"ек"},2)</f>
        <v>Триста восемь миллиардов пятьсот пятьдесят девять миллионов девятьсот семьдесят пять тысяч шестьсот восемьдесят один рубль 82 копейки</v>
      </c>
    </row>
    <row r="30" spans="1:2" ht="12.75">
      <c r="A30" s="4"/>
      <c r="B30" s="7"/>
    </row>
    <row r="31" spans="1:2" ht="12.75">
      <c r="A31" s="5" t="s">
        <v>5</v>
      </c>
      <c r="B31" s="1" t="s">
        <v>23</v>
      </c>
    </row>
    <row r="32" spans="1:2" ht="12.75">
      <c r="A32" s="5" t="s">
        <v>0</v>
      </c>
      <c r="B32" s="3">
        <f>LEN(B31)</f>
        <v>986</v>
      </c>
    </row>
    <row r="33" spans="1:2" ht="12.75">
      <c r="A33" s="5" t="s">
        <v>4</v>
      </c>
      <c r="B33" s="10" t="s">
        <v>24</v>
      </c>
    </row>
    <row r="34" spans="1:2" ht="12.75">
      <c r="A34" s="5" t="s">
        <v>0</v>
      </c>
      <c r="B34" s="3">
        <f>LEN(B33)</f>
        <v>933</v>
      </c>
    </row>
    <row r="35" ht="12.75">
      <c r="B35" s="3"/>
    </row>
    <row r="36" spans="1:3" ht="12.75">
      <c r="A36" s="5" t="s">
        <v>1</v>
      </c>
      <c r="B36" s="2" t="s">
        <v>14</v>
      </c>
      <c r="C36" s="2" t="s">
        <v>9</v>
      </c>
    </row>
    <row r="37" spans="2:3" ht="12.75">
      <c r="B37" s="2" t="s">
        <v>15</v>
      </c>
      <c r="C37" s="2" t="s">
        <v>10</v>
      </c>
    </row>
    <row r="38" spans="2:3" ht="12.75">
      <c r="B38" s="2" t="s">
        <v>16</v>
      </c>
      <c r="C38" s="2" t="s">
        <v>27</v>
      </c>
    </row>
    <row r="39" spans="2:3" ht="12.75">
      <c r="B39" s="2" t="s">
        <v>17</v>
      </c>
      <c r="C39" s="2" t="s">
        <v>11</v>
      </c>
    </row>
    <row r="40" spans="2:3" ht="12.75">
      <c r="B40" s="2" t="s">
        <v>18</v>
      </c>
      <c r="C40" s="2" t="s">
        <v>12</v>
      </c>
    </row>
    <row r="41" spans="2:3" ht="12.75">
      <c r="B41" s="2" t="s">
        <v>6</v>
      </c>
      <c r="C41" s="2" t="s">
        <v>28</v>
      </c>
    </row>
    <row r="42" spans="2:3" ht="12.75">
      <c r="B42" s="2" t="s">
        <v>7</v>
      </c>
      <c r="C42" s="2" t="s">
        <v>25</v>
      </c>
    </row>
    <row r="43" spans="2:3" ht="12.75">
      <c r="B43" s="2" t="s">
        <v>8</v>
      </c>
      <c r="C43" s="2" t="s">
        <v>26</v>
      </c>
    </row>
    <row r="44" spans="2:3" ht="12.75">
      <c r="B44" s="2" t="s">
        <v>19</v>
      </c>
      <c r="C44" s="2" t="s">
        <v>20</v>
      </c>
    </row>
    <row r="45" spans="2:3" ht="12.75">
      <c r="B45" s="2" t="s">
        <v>21</v>
      </c>
      <c r="C45" s="2" t="s">
        <v>22</v>
      </c>
    </row>
    <row r="46" ht="12.75">
      <c r="C46" s="11"/>
    </row>
    <row r="48" ht="12.75">
      <c r="C48" s="11"/>
    </row>
    <row r="49" spans="1:7" ht="12.75">
      <c r="A49" s="15"/>
      <c r="B49" s="16" t="s">
        <v>29</v>
      </c>
      <c r="C49" s="16" t="s">
        <v>30</v>
      </c>
      <c r="D49" s="16"/>
      <c r="E49" s="16" t="s">
        <v>31</v>
      </c>
      <c r="F49" s="16"/>
      <c r="G49" s="16"/>
    </row>
    <row r="50" spans="1:7" ht="12.75">
      <c r="A50" s="15"/>
      <c r="B50" s="16" t="s">
        <v>32</v>
      </c>
      <c r="C50" s="16" t="s">
        <v>33</v>
      </c>
      <c r="D50" s="16"/>
      <c r="E50" s="16" t="s">
        <v>34</v>
      </c>
      <c r="F50" s="16" t="s">
        <v>35</v>
      </c>
      <c r="G50" s="16" t="s">
        <v>36</v>
      </c>
    </row>
    <row r="51" spans="1:7" ht="12.75">
      <c r="A51" s="15"/>
      <c r="B51" s="16" t="s">
        <v>37</v>
      </c>
      <c r="C51" s="16"/>
      <c r="D51" s="16"/>
      <c r="E51" s="16" t="s">
        <v>38</v>
      </c>
      <c r="F51" s="16" t="s">
        <v>39</v>
      </c>
      <c r="G51" s="16" t="s">
        <v>40</v>
      </c>
    </row>
    <row r="52" spans="1:7" ht="12.75">
      <c r="A52" s="15"/>
      <c r="B52" s="16" t="s">
        <v>41</v>
      </c>
      <c r="C52" s="16"/>
      <c r="D52" s="16"/>
      <c r="E52" s="16" t="s">
        <v>42</v>
      </c>
      <c r="F52" s="16" t="s">
        <v>43</v>
      </c>
      <c r="G52" s="16" t="s">
        <v>44</v>
      </c>
    </row>
    <row r="53" spans="1:7" ht="12.75">
      <c r="A53" s="15"/>
      <c r="B53" s="16" t="s">
        <v>45</v>
      </c>
      <c r="C53" s="16"/>
      <c r="D53" s="16"/>
      <c r="E53" s="16" t="s">
        <v>46</v>
      </c>
      <c r="F53" s="16" t="s">
        <v>47</v>
      </c>
      <c r="G53" s="16" t="s">
        <v>48</v>
      </c>
    </row>
    <row r="54" spans="1:7" ht="12.75">
      <c r="A54" s="15"/>
      <c r="B54" s="16" t="s">
        <v>49</v>
      </c>
      <c r="C54" s="16"/>
      <c r="D54" s="16"/>
      <c r="E54" s="16" t="s">
        <v>50</v>
      </c>
      <c r="F54" s="16" t="s">
        <v>51</v>
      </c>
      <c r="G54" s="16" t="s">
        <v>52</v>
      </c>
    </row>
    <row r="55" spans="1:7" ht="12.75">
      <c r="A55" s="15"/>
      <c r="B55" s="16" t="s">
        <v>53</v>
      </c>
      <c r="C55" s="16"/>
      <c r="D55" s="16"/>
      <c r="E55" s="16" t="s">
        <v>54</v>
      </c>
      <c r="F55" s="16" t="s">
        <v>55</v>
      </c>
      <c r="G55" s="16" t="s">
        <v>56</v>
      </c>
    </row>
    <row r="56" spans="1:7" ht="12.75">
      <c r="A56" s="15"/>
      <c r="B56" s="17" t="s">
        <v>57</v>
      </c>
      <c r="C56" s="16"/>
      <c r="D56" s="16"/>
      <c r="E56" s="16" t="s">
        <v>58</v>
      </c>
      <c r="F56" s="16" t="s">
        <v>59</v>
      </c>
      <c r="G56" s="16" t="s">
        <v>60</v>
      </c>
    </row>
    <row r="57" spans="1:7" ht="12.75">
      <c r="A57" s="15"/>
      <c r="B57" s="16" t="s">
        <v>61</v>
      </c>
      <c r="C57" s="16"/>
      <c r="D57" s="16"/>
      <c r="E57" s="16" t="s">
        <v>62</v>
      </c>
      <c r="F57" s="16" t="s">
        <v>63</v>
      </c>
      <c r="G57" s="16" t="s">
        <v>64</v>
      </c>
    </row>
    <row r="58" spans="1:7" ht="12.75">
      <c r="A58" s="15"/>
      <c r="B58" s="16"/>
      <c r="C58" s="16"/>
      <c r="D58" s="16"/>
      <c r="E58" s="16" t="s">
        <v>65</v>
      </c>
      <c r="F58" s="16" t="s">
        <v>63</v>
      </c>
      <c r="G58" s="16"/>
    </row>
    <row r="59" spans="1:7" ht="12.75">
      <c r="A59" s="15"/>
      <c r="B59" s="16" t="s">
        <v>66</v>
      </c>
      <c r="C59" s="16" t="s">
        <v>67</v>
      </c>
      <c r="D59" s="15"/>
      <c r="E59" s="15"/>
      <c r="F59" s="15"/>
      <c r="G59" s="15"/>
    </row>
    <row r="60" spans="1:7" ht="12.75">
      <c r="A60" s="15"/>
      <c r="B60" s="16" t="s">
        <v>68</v>
      </c>
      <c r="C60" s="16" t="s">
        <v>69</v>
      </c>
      <c r="D60" s="15"/>
      <c r="E60" s="15"/>
      <c r="F60" s="15"/>
      <c r="G60" s="15"/>
    </row>
    <row r="61" spans="1:7" ht="12.75">
      <c r="A61" s="15"/>
      <c r="B61" s="15"/>
      <c r="C61" s="15"/>
      <c r="D61" s="15"/>
      <c r="E61" s="15"/>
      <c r="F61" s="15"/>
      <c r="G61" s="15"/>
    </row>
    <row r="62" spans="1:7" ht="12.75">
      <c r="A62" s="15"/>
      <c r="B62" s="16" t="s">
        <v>70</v>
      </c>
      <c r="C62" s="15" t="s">
        <v>76</v>
      </c>
      <c r="D62" s="15"/>
      <c r="E62" s="15"/>
      <c r="F62" s="15"/>
      <c r="G62" s="15"/>
    </row>
    <row r="63" spans="1:7" ht="12.75">
      <c r="A63" s="15"/>
      <c r="B63" s="16" t="s">
        <v>71</v>
      </c>
      <c r="C63" s="15" t="s">
        <v>77</v>
      </c>
      <c r="D63" s="15"/>
      <c r="E63" s="15"/>
      <c r="F63" s="15"/>
      <c r="G63" s="15"/>
    </row>
    <row r="64" spans="1:7" ht="12.75">
      <c r="A64" s="15"/>
      <c r="B64" s="16" t="s">
        <v>72</v>
      </c>
      <c r="C64" s="15" t="s">
        <v>77</v>
      </c>
      <c r="D64" s="15"/>
      <c r="E64" s="15"/>
      <c r="F64" s="15"/>
      <c r="G64" s="15"/>
    </row>
    <row r="65" spans="1:7" ht="12.75">
      <c r="A65" s="15"/>
      <c r="B65" s="16" t="s">
        <v>73</v>
      </c>
      <c r="C65" s="15"/>
      <c r="D65" s="15"/>
      <c r="E65" s="15"/>
      <c r="F65" s="15"/>
      <c r="G65" s="15"/>
    </row>
    <row r="66" spans="1:7" ht="12.75">
      <c r="A66" s="15"/>
      <c r="B66" s="15"/>
      <c r="C66" s="15"/>
      <c r="D66" s="15"/>
      <c r="E66" s="15"/>
      <c r="F66" s="15"/>
      <c r="G66" s="15"/>
    </row>
    <row r="67" spans="1:7" ht="12.75">
      <c r="A67" s="14" t="s">
        <v>74</v>
      </c>
      <c r="B67" s="14"/>
      <c r="C67" s="16"/>
      <c r="D67" s="15"/>
      <c r="E67" s="15"/>
      <c r="F67" s="15"/>
      <c r="G67" s="15"/>
    </row>
    <row r="68" spans="1:7" ht="12.75">
      <c r="A68" s="14">
        <v>1200153.22</v>
      </c>
      <c r="B68" s="14" t="s">
        <v>75</v>
      </c>
      <c r="C68" s="16"/>
      <c r="D68" s="15"/>
      <c r="E68" s="15"/>
      <c r="F68" s="15"/>
      <c r="G68" s="15"/>
    </row>
    <row r="69" spans="1:7" ht="12.75">
      <c r="A69" s="13"/>
      <c r="B69" s="13"/>
      <c r="C69" s="13"/>
      <c r="D69" s="13"/>
      <c r="E69" s="13"/>
      <c r="F69" s="13"/>
      <c r="G69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Катя</cp:lastModifiedBy>
  <dcterms:created xsi:type="dcterms:W3CDTF">2011-11-08T07:28:53Z</dcterms:created>
  <dcterms:modified xsi:type="dcterms:W3CDTF">2014-06-04T16:28:23Z</dcterms:modified>
  <cp:category/>
  <cp:version/>
  <cp:contentType/>
  <cp:contentStatus/>
</cp:coreProperties>
</file>